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15" activeTab="0"/>
  </bookViews>
  <sheets>
    <sheet name="Styringastbel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<sst xmlns="http://schemas.openxmlformats.org/spreadsheetml/2006/main" count="22" uniqueCount="22">
  <si>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Styringstabel</t>
  </si>
  <si>
    <t> Måned:</t>
  </si>
  <si>
    <t>Juni</t>
  </si>
  <si>
    <t>Juli</t>
  </si>
  <si>
    <t>August</t>
  </si>
  <si>
    <t>September</t>
  </si>
  <si>
    <t>Oktober</t>
  </si>
  <si>
    <t>November</t>
  </si>
  <si>
    <t>December</t>
  </si>
  <si>
    <t>Januar</t>
  </si>
  <si>
    <t>Februar</t>
  </si>
  <si>
    <t>Marts</t>
  </si>
  <si>
    <t>April</t>
  </si>
  <si>
    <t>Maj</t>
  </si>
  <si>
    <t>I alt</t>
  </si>
  <si>
    <t>Budgetteret forbrug</t>
  </si>
  <si>
    <t>Primo</t>
  </si>
  <si>
    <t>Forbrug</t>
  </si>
  <si>
    <t>+/-</t>
  </si>
  <si>
    <t xml:space="preserve">% pr,
måned </t>
  </si>
  <si>
    <t>Graddage i et normalår</t>
  </si>
  <si>
    <t>Måler-aflæsning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</si>
</sst>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0.0%"/>
    <numFmt numFmtId="177" formatCode="0.000%"/>
    <numFmt numFmtId="178" formatCode="0.0000%"/>
    <numFmt numFmtId="179" formatCode="0.00000%"/>
    <numFmt numFmtId="180" formatCode="0.000000%"/>
    <numFmt numFmtId="181" formatCode="0.0"/>
    <numFmt numFmtId="182" formatCode="0.000"/>
    <numFmt numFmtId="183" formatCode="#,##0.0"/>
    <numFmt numFmtId="184" formatCode="#,##0.000"/>
  </numFmts>
  <fonts count="39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u val="single"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0" fontId="1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176" fontId="1" fillId="0" borderId="12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 wrapText="1"/>
    </xf>
    <xf numFmtId="182" fontId="1" fillId="0" borderId="0" xfId="0" applyNumberFormat="1" applyFont="1" applyAlignment="1">
      <alignment/>
    </xf>
    <xf numFmtId="0" fontId="1" fillId="0" borderId="10" xfId="0" applyFont="1" applyBorder="1" applyAlignment="1" quotePrefix="1">
      <alignment horizontal="center" wrapText="1"/>
    </xf>
    <xf numFmtId="0" fontId="1" fillId="0" borderId="12" xfId="0" applyFont="1" applyBorder="1" applyAlignment="1">
      <alignment horizontal="center"/>
    </xf>
    <xf numFmtId="182" fontId="1" fillId="33" borderId="1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20</xdr:row>
      <xdr:rowOff>9525</xdr:rowOff>
    </xdr:from>
    <xdr:to>
      <xdr:col>5</xdr:col>
      <xdr:colOff>619125</xdr:colOff>
      <xdr:row>23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14575" y="3448050"/>
          <a:ext cx="10858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Indtast det budgetterede årsforbug.</a:t>
          </a:r>
        </a:p>
      </xdr:txBody>
    </xdr:sp>
    <xdr:clientData/>
  </xdr:twoCellAnchor>
  <xdr:twoCellAnchor>
    <xdr:from>
      <xdr:col>4</xdr:col>
      <xdr:colOff>790575</xdr:colOff>
      <xdr:row>18</xdr:row>
      <xdr:rowOff>66675</xdr:rowOff>
    </xdr:from>
    <xdr:to>
      <xdr:col>5</xdr:col>
      <xdr:colOff>152400</xdr:colOff>
      <xdr:row>19</xdr:row>
      <xdr:rowOff>152400</xdr:rowOff>
    </xdr:to>
    <xdr:sp>
      <xdr:nvSpPr>
        <xdr:cNvPr id="2" name="Line 6"/>
        <xdr:cNvSpPr>
          <a:spLocks/>
        </xdr:cNvSpPr>
      </xdr:nvSpPr>
      <xdr:spPr>
        <a:xfrm flipV="1">
          <a:off x="2600325" y="3181350"/>
          <a:ext cx="333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20</xdr:row>
      <xdr:rowOff>47625</xdr:rowOff>
    </xdr:from>
    <xdr:to>
      <xdr:col>8</xdr:col>
      <xdr:colOff>228600</xdr:colOff>
      <xdr:row>23</xdr:row>
      <xdr:rowOff>142875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076700" y="3486150"/>
          <a:ext cx="13335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Indtast månedens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måleraflæsning.</a:t>
          </a:r>
        </a:p>
      </xdr:txBody>
    </xdr:sp>
    <xdr:clientData/>
  </xdr:twoCellAnchor>
  <xdr:twoCellAnchor>
    <xdr:from>
      <xdr:col>6</xdr:col>
      <xdr:colOff>552450</xdr:colOff>
      <xdr:row>18</xdr:row>
      <xdr:rowOff>38100</xdr:rowOff>
    </xdr:from>
    <xdr:to>
      <xdr:col>6</xdr:col>
      <xdr:colOff>714375</xdr:colOff>
      <xdr:row>20</xdr:row>
      <xdr:rowOff>38100</xdr:rowOff>
    </xdr:to>
    <xdr:sp>
      <xdr:nvSpPr>
        <xdr:cNvPr id="4" name="Line 8"/>
        <xdr:cNvSpPr>
          <a:spLocks/>
        </xdr:cNvSpPr>
      </xdr:nvSpPr>
      <xdr:spPr>
        <a:xfrm flipH="1" flipV="1">
          <a:off x="4171950" y="3152775"/>
          <a:ext cx="161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showGridLines="0" tabSelected="1" zoomScalePageLayoutView="0" workbookViewId="0" topLeftCell="A1">
      <selection activeCell="F18" sqref="F18"/>
    </sheetView>
  </sheetViews>
  <sheetFormatPr defaultColWidth="8.8515625" defaultRowHeight="12.75"/>
  <cols>
    <col min="1" max="1" width="3.00390625" style="1" customWidth="1"/>
    <col min="2" max="2" width="12.8515625" style="1" customWidth="1"/>
    <col min="3" max="3" width="10.00390625" style="1" customWidth="1"/>
    <col min="4" max="4" width="1.28515625" style="1" customWidth="1"/>
    <col min="5" max="5" width="14.57421875" style="1" customWidth="1"/>
    <col min="6" max="6" width="12.57421875" style="1" customWidth="1"/>
    <col min="7" max="8" width="11.7109375" style="1" customWidth="1"/>
    <col min="9" max="9" width="8.57421875" style="1" customWidth="1"/>
    <col min="10" max="16384" width="8.8515625" style="1" customWidth="1"/>
  </cols>
  <sheetData>
    <row r="2" spans="2:9" ht="15">
      <c r="B2" s="14" t="s">
        <v>0</v>
      </c>
      <c r="C2" s="14"/>
      <c r="D2" s="14"/>
      <c r="E2" s="14"/>
      <c r="F2" s="14"/>
      <c r="G2" s="14"/>
      <c r="H2" s="14"/>
      <c r="I2" s="14"/>
    </row>
    <row r="4" spans="2:9" ht="27" customHeight="1">
      <c r="B4" s="2" t="s">
        <v>1</v>
      </c>
      <c r="C4" s="6" t="s">
        <v>19</v>
      </c>
      <c r="D4" s="4"/>
      <c r="E4" s="6" t="s">
        <v>20</v>
      </c>
      <c r="F4" s="2" t="s">
        <v>15</v>
      </c>
      <c r="G4" s="2" t="s">
        <v>21</v>
      </c>
      <c r="H4" s="2" t="s">
        <v>17</v>
      </c>
      <c r="I4" s="11" t="s">
        <v>18</v>
      </c>
    </row>
    <row r="5" spans="2:9" ht="12.75">
      <c r="B5" s="12" t="s">
        <v>16</v>
      </c>
      <c r="F5" s="9"/>
      <c r="G5" s="13"/>
      <c r="H5" s="9"/>
      <c r="I5" s="9"/>
    </row>
    <row r="6" spans="2:9" ht="12.75">
      <c r="B6" s="2" t="s">
        <v>2</v>
      </c>
      <c r="C6" s="7">
        <v>0.036</v>
      </c>
      <c r="D6" s="5"/>
      <c r="E6" s="6">
        <v>58</v>
      </c>
      <c r="F6" s="9">
        <f aca="true" t="shared" si="0" ref="F6:F17">IF($F$18&lt;=0,"",+$F$18*C6)</f>
      </c>
      <c r="G6" s="13"/>
      <c r="H6" s="9">
        <f aca="true" t="shared" si="1" ref="H6:H17">IF(G6="","",G6-G5)</f>
      </c>
      <c r="I6" s="9">
        <f>IF(H6="","",-F6+H6)</f>
      </c>
    </row>
    <row r="7" spans="2:9" ht="12" customHeight="1">
      <c r="B7" s="2" t="s">
        <v>3</v>
      </c>
      <c r="C7" s="7">
        <v>0.026</v>
      </c>
      <c r="D7" s="5"/>
      <c r="E7" s="6">
        <v>22</v>
      </c>
      <c r="F7" s="9">
        <f t="shared" si="0"/>
      </c>
      <c r="G7" s="13"/>
      <c r="H7" s="9">
        <f t="shared" si="1"/>
      </c>
      <c r="I7" s="9">
        <f aca="true" t="shared" si="2" ref="I7:I17">IF(H7="","",-F7+H7)</f>
      </c>
    </row>
    <row r="8" spans="2:9" ht="12.75">
      <c r="B8" s="2" t="s">
        <v>4</v>
      </c>
      <c r="C8" s="7">
        <v>0.027</v>
      </c>
      <c r="D8" s="5"/>
      <c r="E8" s="6">
        <v>18</v>
      </c>
      <c r="F8" s="9">
        <f t="shared" si="0"/>
      </c>
      <c r="G8" s="13"/>
      <c r="H8" s="9">
        <f t="shared" si="1"/>
      </c>
      <c r="I8" s="9">
        <f t="shared" si="2"/>
      </c>
    </row>
    <row r="9" spans="2:9" ht="12.75">
      <c r="B9" s="2" t="s">
        <v>5</v>
      </c>
      <c r="C9" s="7">
        <v>0.044</v>
      </c>
      <c r="D9" s="5"/>
      <c r="E9" s="6">
        <v>91</v>
      </c>
      <c r="F9" s="9">
        <f t="shared" si="0"/>
      </c>
      <c r="G9" s="13"/>
      <c r="H9" s="9">
        <f t="shared" si="1"/>
      </c>
      <c r="I9" s="9">
        <f t="shared" si="2"/>
      </c>
    </row>
    <row r="10" spans="2:9" ht="12.75">
      <c r="B10" s="2" t="s">
        <v>6</v>
      </c>
      <c r="C10" s="7">
        <v>0.072</v>
      </c>
      <c r="D10" s="5"/>
      <c r="E10" s="6">
        <v>207</v>
      </c>
      <c r="F10" s="9">
        <f t="shared" si="0"/>
      </c>
      <c r="G10" s="13"/>
      <c r="H10" s="9">
        <f t="shared" si="1"/>
      </c>
      <c r="I10" s="9">
        <f t="shared" si="2"/>
      </c>
    </row>
    <row r="11" spans="2:9" ht="12.75">
      <c r="B11" s="2" t="s">
        <v>7</v>
      </c>
      <c r="C11" s="7">
        <v>0.106</v>
      </c>
      <c r="D11" s="5"/>
      <c r="E11" s="6">
        <v>341</v>
      </c>
      <c r="F11" s="9">
        <f t="shared" si="0"/>
      </c>
      <c r="G11" s="13"/>
      <c r="H11" s="9">
        <f t="shared" si="1"/>
      </c>
      <c r="I11" s="9">
        <f t="shared" si="2"/>
      </c>
    </row>
    <row r="12" spans="2:9" ht="12.75">
      <c r="B12" s="2" t="s">
        <v>8</v>
      </c>
      <c r="C12" s="7">
        <v>0.131</v>
      </c>
      <c r="D12" s="5"/>
      <c r="E12" s="6">
        <v>461</v>
      </c>
      <c r="F12" s="9">
        <f t="shared" si="0"/>
      </c>
      <c r="G12" s="13"/>
      <c r="H12" s="9">
        <f t="shared" si="1"/>
      </c>
      <c r="I12" s="9">
        <f t="shared" si="2"/>
      </c>
    </row>
    <row r="13" spans="2:9" ht="12.75">
      <c r="B13" s="2" t="s">
        <v>9</v>
      </c>
      <c r="C13" s="7">
        <v>0.146</v>
      </c>
      <c r="D13" s="5"/>
      <c r="E13" s="6">
        <v>519</v>
      </c>
      <c r="F13" s="9">
        <f t="shared" si="0"/>
      </c>
      <c r="G13" s="13"/>
      <c r="H13" s="9">
        <f t="shared" si="1"/>
      </c>
      <c r="I13" s="9">
        <f t="shared" si="2"/>
      </c>
    </row>
    <row r="14" spans="2:9" ht="12.75">
      <c r="B14" s="2" t="s">
        <v>10</v>
      </c>
      <c r="C14" s="7">
        <v>0.134</v>
      </c>
      <c r="D14" s="5"/>
      <c r="E14" s="6">
        <v>486</v>
      </c>
      <c r="F14" s="9">
        <f t="shared" si="0"/>
      </c>
      <c r="G14" s="13"/>
      <c r="H14" s="9">
        <f t="shared" si="1"/>
      </c>
      <c r="I14" s="9">
        <f t="shared" si="2"/>
      </c>
    </row>
    <row r="15" spans="2:9" ht="12.75">
      <c r="B15" s="2" t="s">
        <v>11</v>
      </c>
      <c r="C15" s="7">
        <v>0.129</v>
      </c>
      <c r="D15" s="5"/>
      <c r="E15" s="6">
        <v>444</v>
      </c>
      <c r="F15" s="9">
        <f t="shared" si="0"/>
      </c>
      <c r="G15" s="13"/>
      <c r="H15" s="9">
        <f t="shared" si="1"/>
      </c>
      <c r="I15" s="9">
        <f t="shared" si="2"/>
      </c>
    </row>
    <row r="16" spans="2:9" ht="12.75">
      <c r="B16" s="2" t="s">
        <v>12</v>
      </c>
      <c r="C16" s="7">
        <v>0.094</v>
      </c>
      <c r="D16" s="5"/>
      <c r="E16" s="6">
        <v>311</v>
      </c>
      <c r="F16" s="9">
        <f t="shared" si="0"/>
      </c>
      <c r="G16" s="13"/>
      <c r="H16" s="9">
        <f t="shared" si="1"/>
      </c>
      <c r="I16" s="9">
        <f t="shared" si="2"/>
      </c>
    </row>
    <row r="17" spans="2:9" ht="12.75">
      <c r="B17" s="2" t="s">
        <v>13</v>
      </c>
      <c r="C17" s="7">
        <v>0.055</v>
      </c>
      <c r="D17" s="5"/>
      <c r="E17" s="6">
        <v>154</v>
      </c>
      <c r="F17" s="9">
        <f t="shared" si="0"/>
      </c>
      <c r="G17" s="13"/>
      <c r="H17" s="9">
        <f t="shared" si="1"/>
      </c>
      <c r="I17" s="9">
        <f t="shared" si="2"/>
      </c>
    </row>
    <row r="18" spans="2:9" ht="12.75">
      <c r="B18" s="2" t="s">
        <v>14</v>
      </c>
      <c r="C18" s="7">
        <f>SUM(C6:C17)</f>
        <v>1</v>
      </c>
      <c r="D18" s="5"/>
      <c r="E18" s="8">
        <f>SUM(E6:E17)</f>
        <v>3112</v>
      </c>
      <c r="F18" s="13"/>
      <c r="G18" s="3"/>
      <c r="H18" s="9">
        <f>IF(SUM(H6:H17)&lt;=0,"",SUM(H6:H17))</f>
      </c>
      <c r="I18" s="9">
        <f>IF(SUM(I6:I17)=0,"",SUM(I6:I17))</f>
      </c>
    </row>
    <row r="20" ht="12.75">
      <c r="F20" s="10"/>
    </row>
    <row r="28" ht="12.75">
      <c r="F28" s="10"/>
    </row>
  </sheetData>
  <sheetProtection password="C97E" sheet="1" objects="1" scenarios="1" selectLockedCells="1"/>
  <mergeCells count="1">
    <mergeCell ref="B2:I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 Sørensen</dc:creator>
  <cp:keywords/>
  <dc:description/>
  <cp:lastModifiedBy>Birgitte Hansen</cp:lastModifiedBy>
  <cp:lastPrinted>2007-12-06T16:16:02Z</cp:lastPrinted>
  <dcterms:created xsi:type="dcterms:W3CDTF">2007-12-06T14:15:44Z</dcterms:created>
  <dcterms:modified xsi:type="dcterms:W3CDTF">2017-12-18T11:38:35Z</dcterms:modified>
  <cp:category/>
  <cp:version/>
  <cp:contentType/>
  <cp:contentStatus/>
</cp:coreProperties>
</file>